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10575" windowHeight="10050"/>
  </bookViews>
  <sheets>
    <sheet name="лист" sheetId="2" r:id="rId1"/>
  </sheets>
  <calcPr calcId="145621"/>
</workbook>
</file>

<file path=xl/calcChain.xml><?xml version="1.0" encoding="utf-8"?>
<calcChain xmlns="http://schemas.openxmlformats.org/spreadsheetml/2006/main">
  <c r="G19" i="2" l="1"/>
  <c r="G18" i="2" s="1"/>
  <c r="F19" i="2"/>
  <c r="F18" i="2" s="1"/>
  <c r="E19" i="2"/>
  <c r="E18" i="2" s="1"/>
  <c r="D19" i="2" l="1"/>
  <c r="C19" i="2"/>
  <c r="C18" i="2" s="1"/>
  <c r="G6" i="2"/>
  <c r="F6" i="2"/>
  <c r="E6" i="2"/>
  <c r="D6" i="2"/>
  <c r="C6" i="2"/>
  <c r="C5" i="2" l="1"/>
  <c r="G5" i="2" l="1"/>
  <c r="E5" i="2"/>
  <c r="D18" i="2"/>
  <c r="D5" i="2" s="1"/>
  <c r="F5" i="2"/>
</calcChain>
</file>

<file path=xl/sharedStrings.xml><?xml version="1.0" encoding="utf-8"?>
<sst xmlns="http://schemas.openxmlformats.org/spreadsheetml/2006/main" count="32" uniqueCount="31">
  <si>
    <t>Вид дохода</t>
  </si>
  <si>
    <t>Всего доходов</t>
  </si>
  <si>
    <t>Налоговые и неналоговые доходы, всего</t>
  </si>
  <si>
    <t>в т.ч.</t>
  </si>
  <si>
    <t>Налог на прибыль организаций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</si>
  <si>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</si>
  <si>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</si>
  <si>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Единый сельскохозяйственный налог</t>
  </si>
  <si>
    <t>Налог на имущество организаций</t>
  </si>
  <si>
    <t>Транспортный налог</t>
  </si>
  <si>
    <t>Налог на игорный бизнес</t>
  </si>
  <si>
    <t>Налог на добычу полезных ископаемых</t>
  </si>
  <si>
    <t>Сборы за пользование объектами животного мира и за пользование объектами водных биологических ресурсов</t>
  </si>
  <si>
    <t>Иные налоговые и неналоговые доходы</t>
  </si>
  <si>
    <t>Безвозмездные поступления, всего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</si>
  <si>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</si>
  <si>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</si>
  <si>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</si>
  <si>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</si>
  <si>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</si>
  <si>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</si>
  <si>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</si>
  <si>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Прочие безвозмездные поступления</t>
  </si>
  <si>
    <t>Возврат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</si>
  <si>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</si>
  <si>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2021 год (проект)</t>
  </si>
  <si>
    <t xml:space="preserve">Сведения о доходах бюджета Ханты-Мансийского автономного округа - Югры по видам доходов на 2020 год и плановый период 2021 и 2022 годов в сравнении с ожидаемым исполнением за 2019 год и отчетом за 2018 год, тыс. рублей </t>
  </si>
  <si>
    <t>2018 год (отчет)</t>
  </si>
  <si>
    <t>2019 год (оценка)</t>
  </si>
  <si>
    <t>2020год (проект)</t>
  </si>
  <si>
    <t>2022 год (проект)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</si>
</sst>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_-* #,##0.0_р_._-;\-* #,##0.0_р_._-;_-* &quot;-&quot;?_р_._-;_-@_-"/>
    <numFmt numFmtId="168" formatCode="#,##0.0_ ;\-#,##0.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Border="1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5" fillId="2" borderId="2" xfId="0" applyFont="1" applyFill="1" applyBorder="1"/>
    <xf numFmtId="165" fontId="5" fillId="2" borderId="2" xfId="0" applyNumberFormat="1" applyFont="1" applyFill="1" applyBorder="1" applyAlignment="1">
      <alignment horizontal="right" vertical="center"/>
    </xf>
    <xf numFmtId="0" fontId="6" fillId="0" borderId="0" xfId="0" applyFont="1"/>
    <xf numFmtId="0" fontId="7" fillId="2" borderId="2" xfId="0" applyFont="1" applyFill="1" applyBorder="1"/>
    <xf numFmtId="165" fontId="7" fillId="2" borderId="2" xfId="0" applyNumberFormat="1" applyFont="1" applyFill="1" applyBorder="1" applyAlignment="1">
      <alignment horizontal="right" vertical="center"/>
    </xf>
    <xf numFmtId="0" fontId="8" fillId="0" borderId="2" xfId="0" applyFont="1" applyBorder="1"/>
    <xf numFmtId="165" fontId="8" fillId="0" borderId="2" xfId="0" applyNumberFormat="1" applyFont="1" applyBorder="1" applyAlignment="1">
      <alignment horizontal="right" vertical="center"/>
    </xf>
    <xf numFmtId="165" fontId="5" fillId="0" borderId="2" xfId="0" applyNumberFormat="1" applyFont="1" applyFill="1" applyBorder="1" applyAlignment="1">
      <alignment horizontal="right" vertical="center"/>
    </xf>
    <xf numFmtId="166" fontId="6" fillId="0" borderId="2" xfId="1" applyNumberFormat="1" applyFont="1" applyBorder="1"/>
    <xf numFmtId="165" fontId="8" fillId="0" borderId="2" xfId="0" applyNumberFormat="1" applyFont="1" applyFill="1" applyBorder="1" applyAlignment="1">
      <alignment horizontal="right" vertical="center"/>
    </xf>
    <xf numFmtId="165" fontId="2" fillId="0" borderId="2" xfId="0" applyNumberFormat="1" applyFont="1" applyFill="1" applyBorder="1" applyAlignment="1">
      <alignment horizontal="right" vertical="center"/>
    </xf>
    <xf numFmtId="0" fontId="8" fillId="0" borderId="2" xfId="0" applyFont="1" applyBorder="1" applyAlignment="1">
      <alignment wrapText="1"/>
    </xf>
    <xf numFmtId="168" fontId="8" fillId="0" borderId="2" xfId="0" applyNumberFormat="1" applyFont="1" applyBorder="1" applyAlignment="1">
      <alignment horizontal="right" vertical="center" wrapText="1"/>
    </xf>
    <xf numFmtId="167" fontId="8" fillId="0" borderId="2" xfId="0" applyNumberFormat="1" applyFont="1" applyBorder="1" applyAlignment="1">
      <alignment horizontal="right" vertical="center" wrapText="1"/>
    </xf>
    <xf numFmtId="165" fontId="6" fillId="0" borderId="0" xfId="0" applyNumberFormat="1" applyFont="1"/>
    <xf numFmtId="0" fontId="2" fillId="0" borderId="2" xfId="0" applyFont="1" applyFill="1" applyBorder="1" applyAlignment="1">
      <alignment wrapText="1"/>
    </xf>
    <xf numFmtId="165" fontId="2" fillId="0" borderId="2" xfId="0" applyNumberFormat="1" applyFont="1" applyBorder="1" applyAlignment="1">
      <alignment horizontal="right" vertical="center"/>
    </xf>
    <xf numFmtId="167" fontId="2" fillId="0" borderId="2" xfId="0" applyNumberFormat="1" applyFont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wrapText="1"/>
    </xf>
    <xf numFmtId="165" fontId="9" fillId="0" borderId="2" xfId="0" applyNumberFormat="1" applyFont="1" applyBorder="1" applyAlignment="1">
      <alignment horizontal="right" vertical="center"/>
    </xf>
    <xf numFmtId="167" fontId="9" fillId="0" borderId="2" xfId="0" applyNumberFormat="1" applyFont="1" applyBorder="1" applyAlignment="1">
      <alignment horizontal="right" vertical="center" wrapText="1"/>
    </xf>
    <xf numFmtId="167" fontId="2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left"/>
    </xf>
    <xf numFmtId="165" fontId="2" fillId="0" borderId="2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10" fillId="0" borderId="0" xfId="0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right" vertical="center" wrapText="1"/>
    </xf>
    <xf numFmtId="167" fontId="2" fillId="0" borderId="2" xfId="0" applyNumberFormat="1" applyFont="1" applyBorder="1" applyAlignment="1">
      <alignment horizontal="right" vertical="center"/>
    </xf>
    <xf numFmtId="167" fontId="9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topLeftCell="B1" workbookViewId="0">
      <pane xSplit="1" ySplit="4" topLeftCell="C5" activePane="bottomRight" state="frozen"/>
      <selection activeCell="B1" sqref="B1"/>
      <selection pane="topRight" activeCell="C1" sqref="C1"/>
      <selection pane="bottomLeft" activeCell="B5" sqref="B5"/>
      <selection pane="bottomRight" activeCell="K11" sqref="K11"/>
    </sheetView>
  </sheetViews>
  <sheetFormatPr defaultRowHeight="15" x14ac:dyDescent="0.25"/>
  <cols>
    <col min="1" max="1" width="0" style="2" hidden="1" customWidth="1"/>
    <col min="2" max="2" width="59.7109375" style="2" customWidth="1"/>
    <col min="3" max="3" width="14.7109375" style="2" customWidth="1"/>
    <col min="4" max="4" width="17" style="2" customWidth="1"/>
    <col min="5" max="5" width="16.28515625" style="2" customWidth="1"/>
    <col min="6" max="6" width="15.7109375" style="2" customWidth="1"/>
    <col min="7" max="7" width="17.140625" style="2" customWidth="1"/>
    <col min="8" max="9" width="9.140625" style="2"/>
    <col min="10" max="10" width="12" style="2" bestFit="1" customWidth="1"/>
    <col min="11" max="16384" width="9.140625" style="2"/>
  </cols>
  <sheetData>
    <row r="1" spans="1:11" ht="58.5" customHeight="1" x14ac:dyDescent="0.25">
      <c r="A1" s="1"/>
      <c r="B1" s="44" t="s">
        <v>26</v>
      </c>
      <c r="C1" s="44"/>
      <c r="D1" s="44"/>
      <c r="E1" s="44"/>
      <c r="F1" s="44"/>
      <c r="G1" s="44"/>
    </row>
    <row r="2" spans="1:11" s="35" customFormat="1" ht="12.75" x14ac:dyDescent="0.2">
      <c r="A2" s="33"/>
      <c r="B2" s="34"/>
      <c r="C2" s="34"/>
      <c r="D2" s="34"/>
      <c r="E2" s="34"/>
      <c r="F2" s="34"/>
      <c r="G2" s="34"/>
    </row>
    <row r="3" spans="1:11" ht="33" x14ac:dyDescent="0.25">
      <c r="B3" s="3" t="s">
        <v>0</v>
      </c>
      <c r="C3" s="42" t="s">
        <v>27</v>
      </c>
      <c r="D3" s="43" t="s">
        <v>28</v>
      </c>
      <c r="E3" s="42" t="s">
        <v>29</v>
      </c>
      <c r="F3" s="42" t="s">
        <v>25</v>
      </c>
      <c r="G3" s="42" t="s">
        <v>30</v>
      </c>
    </row>
    <row r="4" spans="1:11" x14ac:dyDescent="0.25">
      <c r="B4" s="36">
        <v>1</v>
      </c>
      <c r="C4" s="37">
        <v>2</v>
      </c>
      <c r="D4" s="37">
        <v>3</v>
      </c>
      <c r="E4" s="37">
        <v>4</v>
      </c>
      <c r="F4" s="37">
        <v>5</v>
      </c>
      <c r="G4" s="38">
        <v>6</v>
      </c>
    </row>
    <row r="5" spans="1:11" x14ac:dyDescent="0.25">
      <c r="B5" s="4" t="s">
        <v>1</v>
      </c>
      <c r="C5" s="5">
        <f>C6+C18</f>
        <v>269448514.39999998</v>
      </c>
      <c r="D5" s="5">
        <f>D6+D18</f>
        <v>237649241.29999998</v>
      </c>
      <c r="E5" s="5">
        <f>E6+E18</f>
        <v>212985615.70000002</v>
      </c>
      <c r="F5" s="5">
        <f t="shared" ref="F5:G5" si="0">F6+F18</f>
        <v>219204570.90000007</v>
      </c>
      <c r="G5" s="5">
        <f t="shared" si="0"/>
        <v>224151821.19999999</v>
      </c>
    </row>
    <row r="6" spans="1:11" s="6" customFormat="1" x14ac:dyDescent="0.25">
      <c r="B6" s="7" t="s">
        <v>2</v>
      </c>
      <c r="C6" s="8">
        <f>C8+C9+C10+C11+C12+C13+C14+C15+C16+C17</f>
        <v>256764990.29999998</v>
      </c>
      <c r="D6" s="8">
        <f>D8+D9+D10+D11+D12+D13+D14+D15+D16+D17</f>
        <v>210502104.19999999</v>
      </c>
      <c r="E6" s="8">
        <f>E8+E9+E10+E11+E12+E13+E14+E15+E16+E17</f>
        <v>202985379.70000002</v>
      </c>
      <c r="F6" s="8">
        <f t="shared" ref="F6:G6" si="1">F8+F9+F10+F11+F12+F13+F14+F15+F16+F17</f>
        <v>209210417.40000007</v>
      </c>
      <c r="G6" s="8">
        <f t="shared" si="1"/>
        <v>214944350.29999998</v>
      </c>
    </row>
    <row r="7" spans="1:11" s="6" customFormat="1" x14ac:dyDescent="0.25">
      <c r="B7" s="9" t="s">
        <v>3</v>
      </c>
      <c r="C7" s="10"/>
      <c r="D7" s="10"/>
      <c r="E7" s="10"/>
      <c r="F7" s="11"/>
      <c r="G7" s="12"/>
    </row>
    <row r="8" spans="1:11" s="6" customFormat="1" x14ac:dyDescent="0.25">
      <c r="B8" s="9" t="s">
        <v>4</v>
      </c>
      <c r="C8" s="13">
        <v>121348845.8</v>
      </c>
      <c r="D8" s="10">
        <v>81453912</v>
      </c>
      <c r="E8" s="13">
        <v>76231053.900000006</v>
      </c>
      <c r="F8" s="14">
        <v>76112941.700000003</v>
      </c>
      <c r="G8" s="14">
        <v>77882914.700000003</v>
      </c>
    </row>
    <row r="9" spans="1:11" s="6" customFormat="1" x14ac:dyDescent="0.25">
      <c r="B9" s="9" t="s">
        <v>5</v>
      </c>
      <c r="C9" s="10">
        <v>52610347.899999999</v>
      </c>
      <c r="D9" s="10">
        <v>48386272</v>
      </c>
      <c r="E9" s="13">
        <v>51607603.399999999</v>
      </c>
      <c r="F9" s="14">
        <v>55146750.600000001</v>
      </c>
      <c r="G9" s="14">
        <v>57241954.5</v>
      </c>
    </row>
    <row r="10" spans="1:11" s="6" customFormat="1" ht="30" x14ac:dyDescent="0.25">
      <c r="B10" s="15" t="s">
        <v>6</v>
      </c>
      <c r="C10" s="10">
        <v>5817827.9000000004</v>
      </c>
      <c r="D10" s="10">
        <v>7873971.5</v>
      </c>
      <c r="E10" s="13">
        <v>8599212.1999999993</v>
      </c>
      <c r="F10" s="14">
        <v>9636555.8000000007</v>
      </c>
      <c r="G10" s="14">
        <v>9636325.9000000004</v>
      </c>
    </row>
    <row r="11" spans="1:11" s="6" customFormat="1" x14ac:dyDescent="0.25">
      <c r="B11" s="9" t="s">
        <v>7</v>
      </c>
      <c r="C11" s="16">
        <v>0.6</v>
      </c>
      <c r="D11" s="17">
        <v>0</v>
      </c>
      <c r="E11" s="39">
        <v>0</v>
      </c>
      <c r="F11" s="39">
        <v>0</v>
      </c>
      <c r="G11" s="39">
        <v>0</v>
      </c>
    </row>
    <row r="12" spans="1:11" s="6" customFormat="1" x14ac:dyDescent="0.25">
      <c r="B12" s="9" t="s">
        <v>8</v>
      </c>
      <c r="C12" s="10">
        <v>67108142.700000003</v>
      </c>
      <c r="D12" s="10">
        <v>61119018</v>
      </c>
      <c r="E12" s="13">
        <v>60153788.5</v>
      </c>
      <c r="F12" s="14">
        <v>61957444.299999997</v>
      </c>
      <c r="G12" s="14">
        <v>63815530.600000001</v>
      </c>
    </row>
    <row r="13" spans="1:11" s="6" customFormat="1" x14ac:dyDescent="0.25">
      <c r="B13" s="9" t="s">
        <v>9</v>
      </c>
      <c r="C13" s="10">
        <v>3200549.6</v>
      </c>
      <c r="D13" s="10">
        <v>3170512</v>
      </c>
      <c r="E13" s="13">
        <v>2587170.9</v>
      </c>
      <c r="F13" s="14">
        <v>2608549.2999999998</v>
      </c>
      <c r="G13" s="14">
        <v>2614766.7000000002</v>
      </c>
    </row>
    <row r="14" spans="1:11" s="6" customFormat="1" x14ac:dyDescent="0.25">
      <c r="B14" s="9" t="s">
        <v>10</v>
      </c>
      <c r="C14" s="10">
        <v>4475</v>
      </c>
      <c r="D14" s="10">
        <v>2855.5</v>
      </c>
      <c r="E14" s="13">
        <v>5880</v>
      </c>
      <c r="F14" s="14">
        <v>5880</v>
      </c>
      <c r="G14" s="14">
        <v>5880</v>
      </c>
    </row>
    <row r="15" spans="1:11" s="6" customFormat="1" x14ac:dyDescent="0.25">
      <c r="B15" s="9" t="s">
        <v>11</v>
      </c>
      <c r="C15" s="10">
        <v>-869039</v>
      </c>
      <c r="D15" s="10">
        <v>983420</v>
      </c>
      <c r="E15" s="13">
        <v>222097.8</v>
      </c>
      <c r="F15" s="14">
        <v>222319.9</v>
      </c>
      <c r="G15" s="14">
        <v>222542.3</v>
      </c>
      <c r="I15" s="18"/>
      <c r="J15" s="18"/>
      <c r="K15" s="18"/>
    </row>
    <row r="16" spans="1:11" s="6" customFormat="1" ht="30.75" customHeight="1" x14ac:dyDescent="0.25">
      <c r="B16" s="15" t="s">
        <v>12</v>
      </c>
      <c r="C16" s="10">
        <v>9270.7999999999993</v>
      </c>
      <c r="D16" s="10">
        <v>7698.1</v>
      </c>
      <c r="E16" s="13">
        <v>8847.2999999999993</v>
      </c>
      <c r="F16" s="14">
        <v>9003.7999999999993</v>
      </c>
      <c r="G16" s="14">
        <v>9149</v>
      </c>
      <c r="J16" s="18"/>
    </row>
    <row r="17" spans="2:7" s="6" customFormat="1" x14ac:dyDescent="0.25">
      <c r="B17" s="9" t="s">
        <v>13</v>
      </c>
      <c r="C17" s="10">
        <v>7534569</v>
      </c>
      <c r="D17" s="10">
        <v>7504445.0999999996</v>
      </c>
      <c r="E17" s="13">
        <v>3569725.7</v>
      </c>
      <c r="F17" s="14">
        <v>3510972</v>
      </c>
      <c r="G17" s="14">
        <v>3515286.6</v>
      </c>
    </row>
    <row r="18" spans="2:7" x14ac:dyDescent="0.25">
      <c r="B18" s="4" t="s">
        <v>14</v>
      </c>
      <c r="C18" s="5">
        <f>C19+C25+C26+C27+C37+C38</f>
        <v>12683524.1</v>
      </c>
      <c r="D18" s="5">
        <f>D19+D25+D26+D27+D37+D38</f>
        <v>27147137.099999998</v>
      </c>
      <c r="E18" s="5">
        <f>E19+E25+E26+E27+E37+E38</f>
        <v>10000236</v>
      </c>
      <c r="F18" s="5">
        <f>F19+F25+F26+F27+F37+F38</f>
        <v>9994153.5</v>
      </c>
      <c r="G18" s="5">
        <f>G19+G25+G26+G27+G37+G38</f>
        <v>9207470.9000000004</v>
      </c>
    </row>
    <row r="19" spans="2:7" ht="30" x14ac:dyDescent="0.25">
      <c r="B19" s="19" t="s">
        <v>15</v>
      </c>
      <c r="C19" s="20">
        <f>C21+C22+C23+C24</f>
        <v>12046248</v>
      </c>
      <c r="D19" s="20">
        <f>D21+D22+D23+D24</f>
        <v>26194588.899999999</v>
      </c>
      <c r="E19" s="21">
        <f>E21+E22+E23+E24</f>
        <v>9231730</v>
      </c>
      <c r="F19" s="21">
        <f t="shared" ref="F19:G19" si="2">F21+F22+F23+F24</f>
        <v>9225647.5</v>
      </c>
      <c r="G19" s="21">
        <f t="shared" si="2"/>
        <v>8031492.6000000006</v>
      </c>
    </row>
    <row r="20" spans="2:7" x14ac:dyDescent="0.25">
      <c r="B20" s="19" t="s">
        <v>3</v>
      </c>
      <c r="C20" s="20"/>
      <c r="D20" s="20"/>
      <c r="E20" s="20"/>
      <c r="F20" s="14"/>
      <c r="G20" s="14"/>
    </row>
    <row r="21" spans="2:7" ht="30" x14ac:dyDescent="0.25">
      <c r="B21" s="22" t="s">
        <v>16</v>
      </c>
      <c r="C21" s="23">
        <v>3710378</v>
      </c>
      <c r="D21" s="24">
        <v>0</v>
      </c>
      <c r="E21" s="24">
        <v>0</v>
      </c>
      <c r="F21" s="41">
        <v>0</v>
      </c>
      <c r="G21" s="41">
        <v>0</v>
      </c>
    </row>
    <row r="22" spans="2:7" ht="30" x14ac:dyDescent="0.25">
      <c r="B22" s="22" t="s">
        <v>17</v>
      </c>
      <c r="C22" s="23">
        <v>870202.6</v>
      </c>
      <c r="D22" s="23">
        <v>1627400.1</v>
      </c>
      <c r="E22" s="24">
        <v>1841982</v>
      </c>
      <c r="F22" s="41">
        <v>2014920.5</v>
      </c>
      <c r="G22" s="41">
        <v>1952652.1</v>
      </c>
    </row>
    <row r="23" spans="2:7" ht="30" x14ac:dyDescent="0.25">
      <c r="B23" s="22" t="s">
        <v>18</v>
      </c>
      <c r="C23" s="23">
        <v>3790252.8</v>
      </c>
      <c r="D23" s="23">
        <v>4580747.0999999996</v>
      </c>
      <c r="E23" s="24">
        <v>5479424.7000000002</v>
      </c>
      <c r="F23" s="41">
        <v>5438897.7000000002</v>
      </c>
      <c r="G23" s="41">
        <v>5550672.7000000002</v>
      </c>
    </row>
    <row r="24" spans="2:7" x14ac:dyDescent="0.25">
      <c r="B24" s="26" t="s">
        <v>19</v>
      </c>
      <c r="C24" s="23">
        <v>3675414.6</v>
      </c>
      <c r="D24" s="23">
        <v>19986441.699999999</v>
      </c>
      <c r="E24" s="24">
        <v>1910323.3</v>
      </c>
      <c r="F24" s="41">
        <v>1771829.3</v>
      </c>
      <c r="G24" s="41">
        <v>528167.80000000005</v>
      </c>
    </row>
    <row r="25" spans="2:7" ht="30" x14ac:dyDescent="0.25">
      <c r="B25" s="27" t="s">
        <v>20</v>
      </c>
      <c r="C25" s="20">
        <v>399967.7</v>
      </c>
      <c r="D25" s="21">
        <v>723710.2</v>
      </c>
      <c r="E25" s="21">
        <v>768506</v>
      </c>
      <c r="F25" s="25">
        <v>768506</v>
      </c>
      <c r="G25" s="25">
        <v>1175978.3</v>
      </c>
    </row>
    <row r="26" spans="2:7" ht="17.25" customHeight="1" x14ac:dyDescent="0.25">
      <c r="B26" s="28" t="s">
        <v>21</v>
      </c>
      <c r="C26" s="40">
        <v>0</v>
      </c>
      <c r="D26" s="21">
        <v>6800.9</v>
      </c>
      <c r="E26" s="21">
        <v>0</v>
      </c>
      <c r="F26" s="21">
        <v>0</v>
      </c>
      <c r="G26" s="21">
        <v>0</v>
      </c>
    </row>
    <row r="27" spans="2:7" x14ac:dyDescent="0.25">
      <c r="B27" s="30" t="s">
        <v>22</v>
      </c>
      <c r="C27" s="31">
        <v>13970</v>
      </c>
      <c r="D27" s="31">
        <v>0</v>
      </c>
      <c r="E27" s="21">
        <v>0</v>
      </c>
      <c r="F27" s="21">
        <v>0</v>
      </c>
      <c r="G27" s="21">
        <v>0</v>
      </c>
    </row>
    <row r="28" spans="2:7" hidden="1" x14ac:dyDescent="0.25">
      <c r="B28" s="30"/>
      <c r="C28" s="29"/>
      <c r="D28" s="31"/>
      <c r="E28" s="29"/>
      <c r="F28" s="29"/>
      <c r="G28" s="29"/>
    </row>
    <row r="29" spans="2:7" hidden="1" x14ac:dyDescent="0.25">
      <c r="B29" s="30"/>
      <c r="C29" s="29"/>
      <c r="D29" s="31"/>
      <c r="E29" s="31"/>
      <c r="F29" s="29"/>
      <c r="G29" s="29"/>
    </row>
    <row r="30" spans="2:7" hidden="1" x14ac:dyDescent="0.25">
      <c r="B30" s="30"/>
      <c r="C30" s="29"/>
      <c r="D30" s="31"/>
      <c r="E30" s="31"/>
      <c r="F30" s="29"/>
      <c r="G30" s="29"/>
    </row>
    <row r="31" spans="2:7" hidden="1" x14ac:dyDescent="0.25">
      <c r="B31" s="30"/>
      <c r="C31" s="29"/>
      <c r="D31" s="31"/>
      <c r="E31" s="31"/>
      <c r="F31" s="29"/>
      <c r="G31" s="29"/>
    </row>
    <row r="32" spans="2:7" hidden="1" x14ac:dyDescent="0.25">
      <c r="B32" s="30"/>
      <c r="C32" s="29"/>
      <c r="D32" s="31"/>
      <c r="E32" s="31"/>
      <c r="F32" s="29"/>
      <c r="G32" s="29"/>
    </row>
    <row r="33" spans="2:7" hidden="1" x14ac:dyDescent="0.25">
      <c r="B33" s="30"/>
      <c r="C33" s="29"/>
      <c r="D33" s="32"/>
      <c r="E33" s="32"/>
      <c r="F33" s="29"/>
      <c r="G33" s="29"/>
    </row>
    <row r="34" spans="2:7" hidden="1" x14ac:dyDescent="0.25">
      <c r="B34" s="30"/>
      <c r="C34" s="29"/>
      <c r="D34" s="32"/>
      <c r="E34" s="32"/>
      <c r="F34" s="29"/>
      <c r="G34" s="29"/>
    </row>
    <row r="35" spans="2:7" hidden="1" x14ac:dyDescent="0.25">
      <c r="B35" s="30"/>
      <c r="C35" s="29"/>
      <c r="D35" s="32"/>
      <c r="E35" s="32"/>
      <c r="F35" s="29"/>
      <c r="G35" s="29"/>
    </row>
    <row r="36" spans="2:7" hidden="1" x14ac:dyDescent="0.25">
      <c r="B36" s="30"/>
      <c r="C36" s="29"/>
      <c r="D36" s="32"/>
      <c r="E36" s="32"/>
      <c r="F36" s="29"/>
      <c r="G36" s="29"/>
    </row>
    <row r="37" spans="2:7" ht="75" x14ac:dyDescent="0.25">
      <c r="B37" s="28" t="s">
        <v>24</v>
      </c>
      <c r="C37" s="31">
        <v>297259</v>
      </c>
      <c r="D37" s="21">
        <v>222037.1</v>
      </c>
      <c r="E37" s="21">
        <v>0</v>
      </c>
      <c r="F37" s="21">
        <v>0</v>
      </c>
      <c r="G37" s="21">
        <v>0</v>
      </c>
    </row>
    <row r="38" spans="2:7" ht="30" x14ac:dyDescent="0.25">
      <c r="B38" s="28" t="s">
        <v>23</v>
      </c>
      <c r="C38" s="31">
        <v>-73920.600000000006</v>
      </c>
      <c r="D38" s="31">
        <v>0</v>
      </c>
      <c r="E38" s="21">
        <v>0</v>
      </c>
      <c r="F38" s="21">
        <v>0</v>
      </c>
      <c r="G38" s="21">
        <v>0</v>
      </c>
    </row>
  </sheetData>
  <mergeCells count="1">
    <mergeCell ref="B1:G1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2" firstPageNumber="2934" orientation="landscape" useFirstPageNumber="1" r:id="rId1"/>
  <headerFooter>
    <oddHeader>&amp;R&amp;"Times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Полянская Алла Николаевна</dc:creator>
  <cp:lastModifiedBy>Шубная  Юлия  Петровна</cp:lastModifiedBy>
  <cp:lastPrinted>2019-10-21T06:14:44Z</cp:lastPrinted>
  <dcterms:created xsi:type="dcterms:W3CDTF">2016-07-28T11:48:08Z</dcterms:created>
  <dcterms:modified xsi:type="dcterms:W3CDTF">2019-10-21T06:14:52Z</dcterms:modified>
</cp:coreProperties>
</file>